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ZivYigal\Desktop\"/>
    </mc:Choice>
  </mc:AlternateContent>
  <xr:revisionPtr revIDLastSave="0" documentId="8_{338F6465-FB61-4677-B8EA-5ABC59DDC3F5}" xr6:coauthVersionLast="47" xr6:coauthVersionMax="47" xr10:uidLastSave="{00000000-0000-0000-0000-000000000000}"/>
  <bookViews>
    <workbookView xWindow="28680" yWindow="-120" windowWidth="29040" windowHeight="15720" xr2:uid="{00000000-000D-0000-FFFF-FFFF00000000}"/>
  </bookViews>
  <sheets>
    <sheet name="פרק 1 - עבודות מנהלה, צוות קבוע" sheetId="1" r:id="rId1"/>
    <sheet name="פרק 2 - תוספת עבור חלקים וחומרי" sheetId="3" r:id="rId2"/>
    <sheet name="פרק 3 - תמחור עבודות מיוחדות " sheetId="4" r:id="rId3"/>
    <sheet name="סיכום כתב כמויות" sheetId="5" r:id="rId4"/>
  </sheets>
  <definedNames>
    <definedName name="_Toc260312882" localSheetId="2">'פרק 3 - תמחור עבודות מיוחדות '!$A$2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4" l="1"/>
  <c r="F16" i="4"/>
  <c r="F15" i="4"/>
  <c r="F14" i="4"/>
  <c r="F13" i="4"/>
  <c r="F12" i="4"/>
  <c r="F11" i="4"/>
  <c r="F10" i="4"/>
  <c r="F9" i="4"/>
  <c r="F8" i="4"/>
  <c r="F7" i="4"/>
  <c r="F6" i="4"/>
  <c r="F5" i="4"/>
  <c r="F4" i="4"/>
  <c r="F3" i="4"/>
  <c r="I39" i="3"/>
  <c r="I36" i="3"/>
  <c r="I34" i="3"/>
  <c r="I32" i="3"/>
  <c r="I29" i="3"/>
  <c r="I27" i="3"/>
  <c r="I24" i="3"/>
  <c r="I22" i="3"/>
  <c r="I21" i="3"/>
  <c r="I19" i="3"/>
  <c r="I17" i="3"/>
  <c r="I15" i="3"/>
  <c r="I13" i="3"/>
  <c r="I11" i="3"/>
  <c r="I9" i="3"/>
  <c r="I8" i="3"/>
  <c r="I7" i="3"/>
  <c r="I6" i="3"/>
  <c r="I5" i="3"/>
  <c r="I4" i="3"/>
  <c r="I3" i="3"/>
  <c r="F3" i="1"/>
  <c r="G3" i="1" s="1"/>
  <c r="B2" i="5" s="1"/>
  <c r="F18" i="4" l="1"/>
  <c r="F19" i="4" s="1"/>
  <c r="B4" i="5" s="1"/>
  <c r="I43" i="3"/>
  <c r="I44" i="3" s="1"/>
  <c r="B3" i="5" s="1"/>
  <c r="B5" i="5" l="1"/>
</calcChain>
</file>

<file path=xl/sharedStrings.xml><?xml version="1.0" encoding="utf-8"?>
<sst xmlns="http://schemas.openxmlformats.org/spreadsheetml/2006/main" count="140" uniqueCount="75">
  <si>
    <t>מהות העבודה</t>
  </si>
  <si>
    <t>יחידה</t>
  </si>
  <si>
    <t>כמות</t>
  </si>
  <si>
    <r>
      <t xml:space="preserve">מחיר יח' בש"ח לא </t>
    </r>
    <r>
      <rPr>
        <b/>
        <u/>
        <sz val="12"/>
        <color theme="1"/>
        <rFont val="David"/>
        <family val="2"/>
      </rPr>
      <t>כולל מע"מ</t>
    </r>
  </si>
  <si>
    <r>
      <t xml:space="preserve">סה"כ ₪ </t>
    </r>
    <r>
      <rPr>
        <b/>
        <u/>
        <sz val="12"/>
        <color theme="1"/>
        <rFont val="David"/>
        <family val="2"/>
      </rPr>
      <t>לא כולל מע"מ</t>
    </r>
  </si>
  <si>
    <r>
      <t xml:space="preserve">מכלול עבודת </t>
    </r>
    <r>
      <rPr>
        <b/>
        <sz val="12"/>
        <color theme="1"/>
        <rFont val="David"/>
        <family val="2"/>
      </rPr>
      <t>צוות מינימום (בהתאם לסעיף 5 למפרט השירותים)</t>
    </r>
    <r>
      <rPr>
        <sz val="12"/>
        <color theme="1"/>
        <rFont val="David"/>
        <family val="2"/>
      </rPr>
      <t xml:space="preserve"> קבוע כולל האמצעים העומדים לרשותו לרבות: תגבור הצוות הקבוע בעובדים מומחים ובעובדים נוספים כנדרש להשלמת העבודות, מנהלה קבועה במשרדי הקבלן לתמיכה בעמידה בתנאי החוזה לרבות תוכנות, ביטוחים, ערבויות רווח וכו', הקמה והצטיידות ראשונה בכלים, חלקים, חומרים, לרבות הקמת בסיסי הנתונים ומערך האחזקה המונעת, שילוט כל הציוד וכדומה.</t>
    </r>
  </si>
  <si>
    <t>חודש</t>
  </si>
  <si>
    <t>סעיף</t>
  </si>
  <si>
    <t>פרק 1 - עבודות מנהלה, צוות קבוע ומנהלה</t>
  </si>
  <si>
    <r>
      <t xml:space="preserve">סה"כ ₪ </t>
    </r>
    <r>
      <rPr>
        <b/>
        <u/>
        <sz val="12"/>
        <color theme="1"/>
        <rFont val="David"/>
        <family val="2"/>
      </rPr>
      <t>כולל מע"מ</t>
    </r>
  </si>
  <si>
    <t>עיר</t>
  </si>
  <si>
    <t>שם מבנה</t>
  </si>
  <si>
    <t>מ"ר</t>
  </si>
  <si>
    <r>
      <t xml:space="preserve">מחיר יח' בש"ח </t>
    </r>
    <r>
      <rPr>
        <b/>
        <u/>
        <sz val="12"/>
        <color theme="1"/>
        <rFont val="David"/>
        <family val="2"/>
      </rPr>
      <t>לא כולל מע"מ</t>
    </r>
  </si>
  <si>
    <r>
      <t>פרק 2 - תוספת עבור חלקים וחומרים לפי בניינים</t>
    </r>
    <r>
      <rPr>
        <sz val="8"/>
        <color theme="1"/>
        <rFont val="David"/>
        <family val="2"/>
      </rPr>
      <t>  </t>
    </r>
  </si>
  <si>
    <t>ירושלים</t>
  </si>
  <si>
    <t>משרד המשפטים – סנגוריה ציבורית מגדל העיר קומה 12 בן יהודה 34 ירושלים</t>
  </si>
  <si>
    <t>משרד המשפטים – שלוחת סנגוריה ציבורית, מגדל העיר קומה 7, בן יהודה 34 ירושלים</t>
  </si>
  <si>
    <t>משרד המשפטים – רישום והסדר מקרקעין, מגדל העיר קומה 1, בן יהודה 34 ירושלים</t>
  </si>
  <si>
    <t>משרד המשפטים – אפוטרופוס הכללי שערי העיר, יפו 216 ירושלים</t>
  </si>
  <si>
    <t>משרד המשפטים, ביה"ד השרעי,  , בית אגרון, הלל 37, ירושלים</t>
  </si>
  <si>
    <t>משרד המשפטים -  בית מצפה, הסורג 1</t>
  </si>
  <si>
    <t>משרד המשפטים, השמאי הממשלתי הראשי- בניין כלל קומה 13- יפו 97</t>
  </si>
  <si>
    <t>משרד המשפטים, פקיד הסדר מקרקעין הראשי- בניין כלל קומה 8- יפו 97</t>
  </si>
  <si>
    <t>משרד המשפטים, בית הדין לערערים ויחידות ארציות, כנפי נשרים 7</t>
  </si>
  <si>
    <t>משרד המשפטים, פרקליטות מחוז ירושלים פלילי עוזי חסון 4</t>
  </si>
  <si>
    <t>משרד המשפטים, פרקליטות מחוז ירושלים פלילי  שלוחת כורש 10</t>
  </si>
  <si>
    <t>תל אביב</t>
  </si>
  <si>
    <t>משרד המשפטים – פתמ"א פלילי - בית הדר דפנה – שאול המלך 39</t>
  </si>
  <si>
    <t>מרחב תל אביב והמרכז</t>
  </si>
  <si>
    <t>משרד המשפטים- סיוע משפטי ת"א  המכון לפריון, הנרייטה סולד 4</t>
  </si>
  <si>
    <t>חולון</t>
  </si>
  <si>
    <t>משרד המשפטים-רישום מקרקעין, קדושי קהיר 23 – חולון</t>
  </si>
  <si>
    <t>משרד המשפטים- בית הדין לעררים –</t>
  </si>
  <si>
    <t>בית הדר קומה 2, דרך בגין 19</t>
  </si>
  <si>
    <t>משרד המשפטים- נציבות ביקורת פרקליטות- מגדל שלום קומה 8 - אחד העם 9 ללא טיפול במזגנים למעט חדרי שרתים.</t>
  </si>
  <si>
    <t>משרד המשפטים- מרכז שירות לעובדים מאובטחים - מגדל שלום קומה 5- אחד העם 9 ללא טיפול במזגנים למעט חדרי שרתים.</t>
  </si>
  <si>
    <t>בית הדין השרעי ביפו (נכס מדינה לשימור) בשדרות ירושלים 111 ביפו</t>
  </si>
  <si>
    <t>ראה נספח ה' המצורף לעניין תחז וקה למבנה לשימור</t>
  </si>
  <si>
    <t>נתניה</t>
  </si>
  <si>
    <t>נתניה, ברקת 7</t>
  </si>
  <si>
    <t>פקיד הסדר קומה 7, מפקחת הסדר קומה 6, מח"ש קומה 1</t>
  </si>
  <si>
    <r>
      <t>סה"כ לפרק 2  -  תוספת עבור חלקים וחומרים</t>
    </r>
    <r>
      <rPr>
        <sz val="8"/>
        <color theme="1"/>
        <rFont val="David"/>
        <family val="2"/>
      </rPr>
      <t> </t>
    </r>
    <r>
      <rPr>
        <b/>
        <sz val="12"/>
        <color theme="1"/>
        <rFont val="David"/>
        <family val="2"/>
      </rPr>
      <t xml:space="preserve"> לפי בניינים </t>
    </r>
    <r>
      <rPr>
        <u/>
        <sz val="12"/>
        <color theme="1"/>
        <rFont val="David"/>
        <family val="2"/>
      </rPr>
      <t>כולל</t>
    </r>
    <r>
      <rPr>
        <b/>
        <sz val="12"/>
        <color theme="1"/>
        <rFont val="David"/>
        <family val="2"/>
      </rPr>
      <t xml:space="preserve"> מע"מ</t>
    </r>
  </si>
  <si>
    <r>
      <t>סה"כ לפרק 2  -  תוספת עבור חלקים וחומרים</t>
    </r>
    <r>
      <rPr>
        <sz val="8"/>
        <color theme="1"/>
        <rFont val="David"/>
        <family val="2"/>
      </rPr>
      <t> </t>
    </r>
    <r>
      <rPr>
        <b/>
        <sz val="12"/>
        <color theme="1"/>
        <rFont val="David"/>
        <family val="2"/>
      </rPr>
      <t xml:space="preserve"> לפי בניינים</t>
    </r>
    <r>
      <rPr>
        <u/>
        <sz val="12"/>
        <color theme="1"/>
        <rFont val="David"/>
        <family val="2"/>
      </rPr>
      <t xml:space="preserve"> לא כולל</t>
    </r>
    <r>
      <rPr>
        <b/>
        <sz val="12"/>
        <color theme="1"/>
        <rFont val="David"/>
        <family val="2"/>
      </rPr>
      <t xml:space="preserve"> מע"מ</t>
    </r>
  </si>
  <si>
    <t>נושא</t>
  </si>
  <si>
    <t>כמות לצורך שקלול</t>
  </si>
  <si>
    <t>פרק 3 - תמחור עבודות מיוחדות - יבוצעו לפי הצורך (הכמויות המצוינות לצורך שקלול בלבד)</t>
  </si>
  <si>
    <t>%</t>
  </si>
  <si>
    <r>
      <t>מהנדס מקצועי בכל תחום בדיקה שהוא בעל ניסיון של 5 שנים לפחות</t>
    </r>
    <r>
      <rPr>
        <sz val="12"/>
        <color theme="1"/>
        <rFont val="David"/>
        <family val="2"/>
      </rPr>
      <t xml:space="preserve"> (לרבות יועץ מעליות)</t>
    </r>
  </si>
  <si>
    <t>ש"ע</t>
  </si>
  <si>
    <t>מהנדס חשמל</t>
  </si>
  <si>
    <t>חשמלאי בודק סוג 3</t>
  </si>
  <si>
    <t>בודק מוסמך כלשהו עם רישיון</t>
  </si>
  <si>
    <t>מסגר או רתך או שרברב</t>
  </si>
  <si>
    <t>צבעי או בנאי או נגר</t>
  </si>
  <si>
    <t xml:space="preserve">יועץ מיזוג </t>
  </si>
  <si>
    <t>יועץ אינסטלציה</t>
  </si>
  <si>
    <t>יועץ איטום</t>
  </si>
  <si>
    <t xml:space="preserve">יועץ נגישות </t>
  </si>
  <si>
    <t>קונסטרוקטור</t>
  </si>
  <si>
    <t xml:space="preserve">שירותי גננות וגיזום עצים </t>
  </si>
  <si>
    <t>יועץ בטיחות ומפגעים</t>
  </si>
  <si>
    <t>יועץ תפעול ותחזוקה</t>
  </si>
  <si>
    <r>
      <t>הנחה למחירון "המאגר המאוחד" (</t>
    </r>
    <r>
      <rPr>
        <b/>
        <u/>
        <sz val="12"/>
        <color theme="1"/>
        <rFont val="David"/>
        <family val="2"/>
      </rPr>
      <t>לדוגמא:</t>
    </r>
    <r>
      <rPr>
        <sz val="12"/>
        <color theme="1"/>
        <rFont val="David"/>
        <family val="2"/>
      </rPr>
      <t xml:space="preserve"> הקבלן יכפיל את ערך העבודות של 150,000 ₪ באחוז שנותר </t>
    </r>
    <r>
      <rPr>
        <b/>
        <sz val="12"/>
        <color theme="1"/>
        <rFont val="David"/>
        <family val="2"/>
      </rPr>
      <t>לאחר</t>
    </r>
    <r>
      <rPr>
        <sz val="12"/>
        <color theme="1"/>
        <rFont val="David"/>
        <family val="2"/>
      </rPr>
      <t xml:space="preserve"> ההנחה שהציע ולדוגמה 0.9 להנחה של 10%) לצורך שקלול ההצעות בלבד יילקח סך של 500,000  ₪ בניכוי שיעור ההנחה שיוצע על ידי המציע</t>
    </r>
  </si>
  <si>
    <r>
      <t xml:space="preserve">סה"כ לפרק 3  -  תמחור עבודות מיוחדות </t>
    </r>
    <r>
      <rPr>
        <u/>
        <sz val="12"/>
        <color theme="1"/>
        <rFont val="David"/>
        <family val="2"/>
      </rPr>
      <t>לא כולל</t>
    </r>
    <r>
      <rPr>
        <b/>
        <sz val="12"/>
        <color theme="1"/>
        <rFont val="David"/>
        <family val="2"/>
      </rPr>
      <t xml:space="preserve"> מע"מ</t>
    </r>
  </si>
  <si>
    <r>
      <t xml:space="preserve">סה"כ לפרק 3  -  תמחור עבודות מיוחדות  </t>
    </r>
    <r>
      <rPr>
        <u/>
        <sz val="12"/>
        <color theme="1"/>
        <rFont val="David"/>
        <family val="2"/>
      </rPr>
      <t>כולל</t>
    </r>
    <r>
      <rPr>
        <b/>
        <sz val="12"/>
        <color theme="1"/>
        <rFont val="David"/>
        <family val="2"/>
      </rPr>
      <t xml:space="preserve"> מע"מ</t>
    </r>
  </si>
  <si>
    <t>פרק</t>
  </si>
  <si>
    <t>סה"כ כולל מע"מ</t>
  </si>
  <si>
    <t>סך הכל פרק 1</t>
  </si>
  <si>
    <t xml:space="preserve">סך הכל פרק 2 </t>
  </si>
  <si>
    <t xml:space="preserve">סך הכל פרק 3 </t>
  </si>
  <si>
    <t xml:space="preserve">סה"כ כולל מע"מ         </t>
  </si>
  <si>
    <t>משרד המשפטים – מנהלת יחידות מקצועיות, בית התאומים קומה 2</t>
  </si>
  <si>
    <t>כנפי נשרים 15</t>
  </si>
  <si>
    <t xml:space="preserve">משרד המשפטים - פרקליטות המחוז אזרחי – בית מע"צ
מח"ל 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</si>
</sst>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22" x14ac:knownFonts="1">
    <font>
      <sz val="11"/>
      <color theme="1"/>
      <name val="Arial"/>
      <family val="2"/>
      <charset val="177"/>
      <scheme val="minor"/>
    </font>
    <font>
      <sz val="11"/>
      <color rgb="FF3F3F76"/>
      <name val="Arial"/>
      <family val="2"/>
      <charset val="177"/>
      <scheme val="minor"/>
    </font>
    <font>
      <sz val="12"/>
      <color theme="1"/>
      <name val="David"/>
      <family val="2"/>
    </font>
    <font>
      <b/>
      <sz val="12"/>
      <color theme="1"/>
      <name val="David"/>
      <family val="2"/>
    </font>
    <font>
      <b/>
      <u/>
      <sz val="12"/>
      <color theme="1"/>
      <name val="David"/>
      <family val="2"/>
    </font>
    <font>
      <sz val="12"/>
      <color theme="1"/>
      <name val="Times New Roman"/>
      <family val="1"/>
    </font>
    <font>
      <sz val="12"/>
      <color theme="1"/>
      <name val="Arial"/>
      <family val="2"/>
    </font>
    <font>
      <sz val="8"/>
      <color theme="1"/>
      <name val="David"/>
      <family val="2"/>
    </font>
    <font>
      <sz val="10"/>
      <color theme="1"/>
      <name val="David"/>
      <family val="2"/>
    </font>
    <font>
      <sz val="11"/>
      <color theme="1"/>
      <name val="David"/>
      <family val="2"/>
    </font>
    <font>
      <b/>
      <sz val="11"/>
      <color theme="1"/>
      <name val="David"/>
      <family val="2"/>
    </font>
    <font>
      <sz val="11"/>
      <color theme="1"/>
      <name val="Times New Roman"/>
      <family val="1"/>
    </font>
    <font>
      <u/>
      <sz val="12"/>
      <color theme="1"/>
      <name val="David"/>
      <family val="2"/>
    </font>
    <font>
      <sz val="14"/>
      <color theme="1"/>
      <name val="David"/>
      <family val="2"/>
      <charset val="177"/>
    </font>
    <font>
      <sz val="14"/>
      <color theme="1"/>
      <name val="Arial"/>
      <family val="2"/>
      <charset val="177"/>
    </font>
    <font>
      <sz val="11"/>
      <name val="Times New Roman"/>
      <family val="1"/>
    </font>
    <font>
      <sz val="12"/>
      <name val="David"/>
      <family val="2"/>
    </font>
    <font>
      <sz val="11"/>
      <name val="David"/>
      <family val="2"/>
    </font>
    <font>
      <b/>
      <sz val="11"/>
      <name val="David"/>
      <family val="2"/>
    </font>
    <font>
      <sz val="11"/>
      <name val="Arial"/>
      <family val="2"/>
      <charset val="177"/>
      <scheme val="minor"/>
    </font>
    <font>
      <sz val="12"/>
      <name val="Arial"/>
      <family val="2"/>
    </font>
    <font>
      <sz val="11"/>
      <color theme="1"/>
      <name val="Arial"/>
      <family val="2"/>
      <charset val="177"/>
      <scheme val="minor"/>
    </font>
  </fonts>
  <fills count="4">
    <fill>
      <patternFill patternType="none"/>
    </fill>
    <fill>
      <patternFill patternType="gray125"/>
    </fill>
    <fill>
      <patternFill patternType="solid">
        <fgColor rgb="FFFFCC99"/>
        <bgColor indexed="64"/>
      </patternFill>
    </fill>
    <fill>
      <patternFill patternType="solid">
        <fgColor theme="4" tint="0.59996337778862885"/>
        <bgColor indexed="64"/>
      </patternFill>
    </fill>
  </fills>
  <borders count="15">
    <border>
      <left/>
      <right/>
      <top/>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bottom style="thin">
        <color rgb="FF7F7F7F"/>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rgb="FF7F7F7F"/>
      </left>
      <right style="thin">
        <color rgb="FF7F7F7F"/>
      </right>
      <top style="thin">
        <color rgb="FF7F7F7F"/>
      </top>
      <bottom/>
      <diagonal/>
    </border>
  </borders>
  <cellStyleXfs count="3">
    <xf numFmtId="0" fontId="0" fillId="0" borderId="0"/>
    <xf numFmtId="43" fontId="21" fillId="0" borderId="0" applyFont="0" applyFill="0" applyBorder="0" applyAlignment="0" applyProtection="0"/>
    <xf numFmtId="0" fontId="1" fillId="2" borderId="1" applyNumberFormat="0" applyAlignment="0" applyProtection="0"/>
  </cellStyleXfs>
  <cellXfs count="84">
    <xf numFmtId="0" fontId="0" fillId="0" borderId="0" xfId="0"/>
    <xf numFmtId="0" fontId="16" fillId="0" borderId="2" xfId="0" applyFont="1" applyBorder="1" applyAlignment="1">
      <alignment horizontal="center" vertical="center" wrapText="1" readingOrder="2"/>
    </xf>
    <xf numFmtId="0" fontId="18" fillId="0" borderId="13" xfId="0" applyFont="1" applyBorder="1" applyAlignment="1">
      <alignment horizontal="center" vertical="center" wrapText="1" readingOrder="2"/>
    </xf>
    <xf numFmtId="0" fontId="18" fillId="0" borderId="4" xfId="0" applyFont="1" applyBorder="1" applyAlignment="1">
      <alignment horizontal="center" vertical="center" wrapText="1" readingOrder="2"/>
    </xf>
    <xf numFmtId="0" fontId="16" fillId="0" borderId="13" xfId="0" applyFont="1" applyBorder="1" applyAlignment="1">
      <alignment horizontal="center" vertical="center" wrapText="1" readingOrder="2"/>
    </xf>
    <xf numFmtId="0" fontId="16" fillId="0" borderId="4" xfId="0" applyFont="1" applyBorder="1" applyAlignment="1">
      <alignment horizontal="center" vertical="center" wrapText="1" readingOrder="2"/>
    </xf>
    <xf numFmtId="0" fontId="15" fillId="0" borderId="12" xfId="0" applyFont="1" applyBorder="1" applyAlignment="1">
      <alignment horizontal="center" vertical="center" wrapText="1" readingOrder="1"/>
    </xf>
    <xf numFmtId="0" fontId="15" fillId="0" borderId="11" xfId="0" applyFont="1" applyBorder="1" applyAlignment="1">
      <alignment horizontal="center" vertical="center" wrapText="1" readingOrder="1"/>
    </xf>
    <xf numFmtId="0" fontId="15" fillId="0" borderId="10" xfId="0" applyFont="1" applyBorder="1" applyAlignment="1">
      <alignment horizontal="center" vertical="center" wrapText="1" readingOrder="1"/>
    </xf>
    <xf numFmtId="0" fontId="15" fillId="0" borderId="9" xfId="0" applyFont="1" applyBorder="1" applyAlignment="1">
      <alignment horizontal="center" vertical="center" wrapText="1" readingOrder="1"/>
    </xf>
    <xf numFmtId="0" fontId="16" fillId="0" borderId="2" xfId="0" applyFont="1" applyBorder="1" applyAlignment="1">
      <alignment horizontal="center" vertical="center" wrapText="1" readingOrder="1"/>
    </xf>
    <xf numFmtId="0" fontId="3" fillId="3" borderId="6" xfId="0" applyFont="1" applyFill="1" applyBorder="1" applyAlignment="1">
      <alignment horizontal="center" vertical="center" readingOrder="2"/>
    </xf>
    <xf numFmtId="0" fontId="3" fillId="3" borderId="5" xfId="0" applyFont="1" applyFill="1" applyBorder="1" applyAlignment="1">
      <alignment horizontal="center" vertical="center" readingOrder="2"/>
    </xf>
    <xf numFmtId="0" fontId="3" fillId="0" borderId="2" xfId="0" applyFont="1" applyBorder="1" applyAlignment="1">
      <alignment horizontal="center" vertical="center" wrapText="1" readingOrder="2"/>
    </xf>
    <xf numFmtId="0" fontId="5" fillId="0" borderId="2" xfId="0" applyFont="1" applyBorder="1" applyAlignment="1">
      <alignment horizontal="center" vertical="center" wrapText="1" readingOrder="1"/>
    </xf>
    <xf numFmtId="0" fontId="2" fillId="0" borderId="2" xfId="0" applyFont="1" applyBorder="1" applyAlignment="1">
      <alignment horizontal="center" vertical="center" wrapText="1" readingOrder="2"/>
    </xf>
    <xf numFmtId="0" fontId="2" fillId="0" borderId="2" xfId="0" applyFont="1" applyBorder="1" applyAlignment="1">
      <alignment horizontal="right" vertical="top" wrapText="1" readingOrder="2"/>
    </xf>
    <xf numFmtId="2" fontId="6" fillId="0" borderId="2" xfId="0" applyNumberFormat="1" applyFont="1" applyBorder="1" applyAlignment="1">
      <alignment horizontal="center" vertical="center" wrapText="1" readingOrder="2"/>
    </xf>
    <xf numFmtId="0" fontId="7" fillId="0" borderId="0" xfId="0" applyFont="1" applyAlignment="1">
      <alignment horizontal="justify" vertical="center" readingOrder="2"/>
    </xf>
    <xf numFmtId="0" fontId="8" fillId="0" borderId="0" xfId="0" applyFont="1" applyAlignment="1">
      <alignment horizontal="justify" vertical="center" readingOrder="2"/>
    </xf>
    <xf numFmtId="0" fontId="3" fillId="0" borderId="2" xfId="0" applyFont="1" applyBorder="1" applyAlignment="1">
      <alignment horizontal="right" vertical="center" wrapText="1" readingOrder="2"/>
    </xf>
    <xf numFmtId="0" fontId="9" fillId="0" borderId="2" xfId="0" applyFont="1" applyBorder="1" applyAlignment="1">
      <alignment horizontal="center" vertical="center" wrapText="1" readingOrder="2"/>
    </xf>
    <xf numFmtId="0" fontId="10" fillId="0" borderId="2" xfId="0" applyFont="1" applyBorder="1" applyAlignment="1">
      <alignment horizontal="center" vertical="center" wrapText="1" readingOrder="2"/>
    </xf>
    <xf numFmtId="3" fontId="10" fillId="0" borderId="2" xfId="0" applyNumberFormat="1" applyFont="1" applyBorder="1" applyAlignment="1">
      <alignment horizontal="center" vertical="center" wrapText="1" readingOrder="2"/>
    </xf>
    <xf numFmtId="0" fontId="0" fillId="0" borderId="0" xfId="0" applyAlignment="1">
      <alignment vertical="top"/>
    </xf>
    <xf numFmtId="0" fontId="0" fillId="0" borderId="0" xfId="0" applyAlignment="1">
      <alignment horizontal="right"/>
    </xf>
    <xf numFmtId="0" fontId="11" fillId="0" borderId="2" xfId="0" applyFont="1" applyBorder="1" applyAlignment="1">
      <alignment horizontal="left" vertical="center" wrapText="1" readingOrder="2"/>
    </xf>
    <xf numFmtId="0" fontId="2" fillId="0" borderId="2" xfId="0" applyFont="1" applyBorder="1" applyAlignment="1">
      <alignment horizontal="justify" vertical="top" wrapText="1" readingOrder="2"/>
    </xf>
    <xf numFmtId="0" fontId="9" fillId="0" borderId="2" xfId="0" applyFont="1" applyBorder="1" applyAlignment="1">
      <alignment horizontal="justify" vertical="top" wrapText="1" readingOrder="2"/>
    </xf>
    <xf numFmtId="0" fontId="2" fillId="0" borderId="2" xfId="0" applyFont="1" applyBorder="1" applyAlignment="1">
      <alignment horizontal="right" vertical="center" wrapText="1" readingOrder="1"/>
    </xf>
    <xf numFmtId="2" fontId="11" fillId="0" borderId="2" xfId="0" applyNumberFormat="1" applyFont="1" applyBorder="1" applyAlignment="1">
      <alignment horizontal="left" vertical="center" wrapText="1" readingOrder="2"/>
    </xf>
    <xf numFmtId="2" fontId="2" fillId="0" borderId="2" xfId="0" applyNumberFormat="1" applyFont="1" applyBorder="1" applyAlignment="1">
      <alignment horizontal="center" vertical="center" wrapText="1" readingOrder="2"/>
    </xf>
    <xf numFmtId="43" fontId="2" fillId="0" borderId="2" xfId="1" applyFont="1" applyBorder="1" applyAlignment="1">
      <alignment horizontal="center" vertical="center" wrapText="1" readingOrder="2"/>
    </xf>
    <xf numFmtId="0" fontId="3" fillId="0" borderId="2" xfId="0" applyFont="1" applyBorder="1" applyAlignment="1">
      <alignment horizontal="center" vertical="top" wrapText="1" readingOrder="2"/>
    </xf>
    <xf numFmtId="43" fontId="3" fillId="0" borderId="2" xfId="0" applyNumberFormat="1" applyFont="1" applyBorder="1" applyAlignment="1">
      <alignment horizontal="center" vertical="center" wrapText="1" readingOrder="2"/>
    </xf>
    <xf numFmtId="0" fontId="13" fillId="0" borderId="2" xfId="0" applyFont="1" applyBorder="1" applyAlignment="1">
      <alignment horizontal="center" vertical="center" readingOrder="2"/>
    </xf>
    <xf numFmtId="0" fontId="13" fillId="0" borderId="2" xfId="0" applyFont="1" applyBorder="1" applyAlignment="1">
      <alignment horizontal="center" vertical="center" wrapText="1" readingOrder="2"/>
    </xf>
    <xf numFmtId="0" fontId="13" fillId="0" borderId="2" xfId="0" applyFont="1" applyBorder="1" applyAlignment="1">
      <alignment horizontal="justify" vertical="center" readingOrder="2"/>
    </xf>
    <xf numFmtId="3" fontId="2" fillId="0" borderId="2" xfId="0" applyNumberFormat="1" applyFont="1" applyBorder="1" applyAlignment="1">
      <alignment horizontal="center" vertical="center" wrapText="1" readingOrder="2"/>
    </xf>
    <xf numFmtId="0" fontId="9" fillId="0" borderId="3" xfId="0" applyFont="1" applyBorder="1" applyAlignment="1">
      <alignment horizontal="center" vertical="center" wrapText="1" readingOrder="2"/>
    </xf>
    <xf numFmtId="0" fontId="17" fillId="0" borderId="2" xfId="0" applyFont="1" applyBorder="1" applyAlignment="1">
      <alignment horizontal="center" vertical="center" wrapText="1" readingOrder="2"/>
    </xf>
    <xf numFmtId="0" fontId="16" fillId="0" borderId="2" xfId="0" applyFont="1" applyBorder="1" applyAlignment="1">
      <alignment horizontal="center" vertical="center" wrapText="1" readingOrder="2"/>
    </xf>
    <xf numFmtId="2" fontId="20" fillId="0" borderId="2" xfId="0" applyNumberFormat="1" applyFont="1" applyBorder="1" applyAlignment="1">
      <alignment horizontal="center" vertical="center" wrapText="1" readingOrder="2"/>
    </xf>
    <xf numFmtId="0" fontId="17" fillId="0" borderId="4" xfId="0" applyFont="1" applyBorder="1" applyAlignment="1">
      <alignment horizontal="center" vertical="center" wrapText="1" readingOrder="2"/>
    </xf>
    <xf numFmtId="0" fontId="17" fillId="0" borderId="2" xfId="0" applyFont="1" applyBorder="1" applyAlignment="1">
      <alignment horizontal="right" vertical="center" wrapText="1" readingOrder="2"/>
    </xf>
    <xf numFmtId="3" fontId="18" fillId="0" borderId="2" xfId="0" applyNumberFormat="1" applyFont="1" applyBorder="1" applyAlignment="1">
      <alignment horizontal="center" vertical="center" wrapText="1" readingOrder="2"/>
    </xf>
    <xf numFmtId="2" fontId="20" fillId="0" borderId="2" xfId="0" applyNumberFormat="1" applyFont="1" applyBorder="1" applyAlignment="1">
      <alignment horizontal="center" vertical="center" wrapText="1" readingOrder="2"/>
    </xf>
    <xf numFmtId="2" fontId="20" fillId="0" borderId="4" xfId="0" applyNumberFormat="1" applyFont="1" applyBorder="1" applyAlignment="1">
      <alignment horizontal="center" vertical="center" wrapText="1" readingOrder="2"/>
    </xf>
    <xf numFmtId="0" fontId="10" fillId="0" borderId="2" xfId="0" applyFont="1" applyBorder="1" applyAlignment="1">
      <alignment horizontal="center" vertical="center" wrapText="1" readingOrder="2"/>
    </xf>
    <xf numFmtId="0" fontId="2" fillId="0" borderId="2" xfId="0" applyFont="1" applyBorder="1" applyAlignment="1">
      <alignment horizontal="center" vertical="center" wrapText="1" readingOrder="2"/>
    </xf>
    <xf numFmtId="2" fontId="2" fillId="0" borderId="2" xfId="0" applyNumberFormat="1" applyFont="1" applyBorder="1" applyAlignment="1">
      <alignment horizontal="center" vertical="center" wrapText="1" readingOrder="1"/>
    </xf>
    <xf numFmtId="0" fontId="2" fillId="0" borderId="2" xfId="0" applyFont="1" applyBorder="1" applyAlignment="1">
      <alignment horizontal="center" vertical="center" wrapText="1" readingOrder="1"/>
    </xf>
    <xf numFmtId="0" fontId="3" fillId="0" borderId="5" xfId="0" applyFont="1" applyBorder="1" applyAlignment="1">
      <alignment horizontal="center" vertical="center" wrapText="1" readingOrder="2"/>
    </xf>
    <xf numFmtId="0" fontId="3" fillId="0" borderId="6" xfId="0" applyFont="1" applyBorder="1" applyAlignment="1">
      <alignment horizontal="center" vertical="center" wrapText="1" readingOrder="2"/>
    </xf>
    <xf numFmtId="0" fontId="3" fillId="0" borderId="7" xfId="0" applyFont="1" applyBorder="1" applyAlignment="1">
      <alignment horizontal="center" vertical="center" wrapText="1" readingOrder="2"/>
    </xf>
    <xf numFmtId="3" fontId="10" fillId="0" borderId="2" xfId="0" applyNumberFormat="1" applyFont="1" applyBorder="1" applyAlignment="1">
      <alignment horizontal="center" vertical="center" wrapText="1" readingOrder="2"/>
    </xf>
    <xf numFmtId="0" fontId="2" fillId="0" borderId="3" xfId="0" applyFont="1" applyBorder="1" applyAlignment="1">
      <alignment horizontal="center" vertical="center" wrapText="1" readingOrder="1"/>
    </xf>
    <xf numFmtId="3" fontId="10" fillId="0" borderId="3" xfId="0" applyNumberFormat="1" applyFont="1" applyBorder="1" applyAlignment="1">
      <alignment horizontal="center" vertical="center" wrapText="1" readingOrder="2"/>
    </xf>
    <xf numFmtId="0" fontId="2" fillId="0" borderId="3" xfId="0" applyFont="1" applyBorder="1" applyAlignment="1">
      <alignment horizontal="center" vertical="center" wrapText="1" readingOrder="2"/>
    </xf>
    <xf numFmtId="2" fontId="2" fillId="0" borderId="3" xfId="0" applyNumberFormat="1" applyFont="1" applyBorder="1" applyAlignment="1">
      <alignment horizontal="center" vertical="center" wrapText="1" readingOrder="1"/>
    </xf>
    <xf numFmtId="0" fontId="17" fillId="0" borderId="2" xfId="0" applyFont="1" applyBorder="1" applyAlignment="1">
      <alignment horizontal="center" vertical="center" wrapText="1" readingOrder="2"/>
    </xf>
    <xf numFmtId="3" fontId="18" fillId="0" borderId="2" xfId="0" applyNumberFormat="1" applyFont="1" applyBorder="1" applyAlignment="1">
      <alignment horizontal="center" vertical="center" wrapText="1" readingOrder="2"/>
    </xf>
    <xf numFmtId="2" fontId="6" fillId="0" borderId="2" xfId="0" applyNumberFormat="1" applyFont="1" applyBorder="1" applyAlignment="1">
      <alignment horizontal="center" vertical="center" wrapText="1" readingOrder="2"/>
    </xf>
    <xf numFmtId="0" fontId="11" fillId="0" borderId="2" xfId="0" applyFont="1" applyBorder="1" applyAlignment="1">
      <alignment horizontal="center" vertical="center" wrapText="1" readingOrder="1"/>
    </xf>
    <xf numFmtId="0" fontId="9" fillId="0" borderId="2" xfId="0" applyFont="1" applyBorder="1" applyAlignment="1">
      <alignment horizontal="center" vertical="center" wrapText="1" readingOrder="2"/>
    </xf>
    <xf numFmtId="0" fontId="5" fillId="0" borderId="2" xfId="0" applyFont="1" applyBorder="1" applyAlignment="1">
      <alignment horizontal="center" vertical="center" wrapText="1" readingOrder="1"/>
    </xf>
    <xf numFmtId="0" fontId="3" fillId="0" borderId="2" xfId="0" applyFont="1" applyBorder="1" applyAlignment="1">
      <alignment horizontal="center" vertical="center" wrapText="1" readingOrder="2"/>
    </xf>
    <xf numFmtId="0" fontId="3" fillId="3" borderId="5" xfId="0" applyFont="1" applyFill="1" applyBorder="1" applyAlignment="1">
      <alignment horizontal="center" vertical="center" wrapText="1" readingOrder="2"/>
    </xf>
    <xf numFmtId="0" fontId="3" fillId="3" borderId="6" xfId="0" applyFont="1" applyFill="1" applyBorder="1" applyAlignment="1">
      <alignment horizontal="center" vertical="center" wrapText="1" readingOrder="2"/>
    </xf>
    <xf numFmtId="0" fontId="3" fillId="3" borderId="7" xfId="0" applyFont="1" applyFill="1" applyBorder="1" applyAlignment="1">
      <alignment horizontal="center" vertical="center" wrapText="1" readingOrder="2"/>
    </xf>
    <xf numFmtId="2" fontId="6" fillId="0" borderId="4" xfId="0" applyNumberFormat="1" applyFont="1" applyBorder="1" applyAlignment="1">
      <alignment horizontal="center" vertical="center" wrapText="1" readingOrder="2"/>
    </xf>
    <xf numFmtId="2" fontId="6" fillId="0" borderId="3" xfId="0" applyNumberFormat="1" applyFont="1" applyBorder="1" applyAlignment="1">
      <alignment horizontal="center" vertical="center" wrapText="1" readingOrder="2"/>
    </xf>
    <xf numFmtId="0" fontId="3" fillId="3" borderId="2" xfId="0" applyFont="1" applyFill="1" applyBorder="1" applyAlignment="1">
      <alignment horizontal="center" vertical="center" wrapText="1" readingOrder="2"/>
    </xf>
    <xf numFmtId="2" fontId="14" fillId="0" borderId="2" xfId="0" applyNumberFormat="1" applyFont="1" applyBorder="1" applyAlignment="1">
      <alignment horizontal="center" vertical="center" wrapText="1" readingOrder="2"/>
    </xf>
    <xf numFmtId="43" fontId="14" fillId="0" borderId="2" xfId="0" applyNumberFormat="1" applyFont="1" applyBorder="1" applyAlignment="1">
      <alignment horizontal="center" vertical="center" wrapText="1" readingOrder="2"/>
    </xf>
    <xf numFmtId="2" fontId="1" fillId="2" borderId="1" xfId="2" applyNumberFormat="1" applyAlignment="1" applyProtection="1">
      <alignment horizontal="center" vertical="center" wrapText="1" readingOrder="2"/>
      <protection locked="0"/>
    </xf>
    <xf numFmtId="2" fontId="1" fillId="2" borderId="1" xfId="2" applyNumberFormat="1" applyAlignment="1" applyProtection="1">
      <alignment horizontal="center" vertical="center" wrapText="1" readingOrder="2"/>
      <protection locked="0"/>
    </xf>
    <xf numFmtId="2" fontId="19" fillId="2" borderId="1" xfId="2" applyNumberFormat="1" applyFont="1" applyAlignment="1" applyProtection="1">
      <alignment horizontal="center" vertical="center" wrapText="1" readingOrder="2"/>
      <protection locked="0"/>
    </xf>
    <xf numFmtId="2" fontId="19" fillId="2" borderId="14" xfId="2" applyNumberFormat="1" applyFont="1" applyBorder="1" applyAlignment="1" applyProtection="1">
      <alignment horizontal="center" vertical="center" wrapText="1" readingOrder="2"/>
      <protection locked="0"/>
    </xf>
    <xf numFmtId="2" fontId="19" fillId="2" borderId="2" xfId="2" applyNumberFormat="1" applyFont="1" applyBorder="1" applyAlignment="1" applyProtection="1">
      <alignment horizontal="center" vertical="center" wrapText="1" readingOrder="2"/>
      <protection locked="0"/>
    </xf>
    <xf numFmtId="2" fontId="19" fillId="2" borderId="2" xfId="2" applyNumberFormat="1" applyFont="1" applyBorder="1" applyAlignment="1" applyProtection="1">
      <alignment horizontal="center" vertical="center" wrapText="1" readingOrder="2"/>
      <protection locked="0"/>
    </xf>
    <xf numFmtId="2" fontId="1" fillId="2" borderId="8" xfId="2" applyNumberFormat="1" applyBorder="1" applyAlignment="1" applyProtection="1">
      <alignment horizontal="center" vertical="center" wrapText="1" readingOrder="1"/>
      <protection locked="0"/>
    </xf>
    <xf numFmtId="2" fontId="1" fillId="2" borderId="1" xfId="2" applyNumberFormat="1" applyAlignment="1" applyProtection="1">
      <alignment horizontal="center" vertical="center" wrapText="1" readingOrder="1"/>
      <protection locked="0"/>
    </xf>
    <xf numFmtId="9" fontId="1" fillId="2" borderId="1" xfId="2" applyNumberFormat="1" applyAlignment="1" applyProtection="1">
      <alignment horizontal="center" vertical="center" wrapText="1" readingOrder="2"/>
      <protection locked="0"/>
    </xf>
  </cellXfs>
  <cellStyles count="3">
    <cellStyle name="Comma" xfId="1" builtinId="3"/>
    <cellStyle name="Normal" xfId="0" builtinId="0"/>
    <cellStyle name="קלט" xfId="2" builtin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tyles" Target="styles.xml" /><Relationship Id="rId5" Type="http://schemas.openxmlformats.org/officeDocument/2006/relationships/theme" Target="theme/theme1.xml" /><Relationship Id="rId4" Type="http://schemas.openxmlformats.org/officeDocument/2006/relationships/worksheet" Target="worksheets/sheet4.xml" /></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076A2-A78B-4B23-BBEE-9240D9574A2A}">
  <sheetPr>
    <tabColor theme="9" tint="0.39997558519241921"/>
  </sheetPr>
  <dimension ref="A1:G3"/>
  <sheetViews>
    <sheetView rightToLeft="1" tabSelected="1" workbookViewId="0">
      <selection activeCell="F3" sqref="F3"/>
    </sheetView>
  </sheetViews>
  <sheetFormatPr defaultRowHeight="14" x14ac:dyDescent="0.3"/>
  <cols>
    <col min="2" max="2" width="32.83203125" customWidth="1"/>
  </cols>
  <sheetData>
    <row r="1" spans="1:7" ht="62" x14ac:dyDescent="0.3">
      <c r="A1" s="13" t="s">
        <v>7</v>
      </c>
      <c r="B1" s="13" t="s">
        <v>0</v>
      </c>
      <c r="C1" s="13" t="s">
        <v>1</v>
      </c>
      <c r="D1" s="13" t="s">
        <v>2</v>
      </c>
      <c r="E1" s="13" t="s">
        <v>3</v>
      </c>
      <c r="F1" s="13" t="s">
        <v>4</v>
      </c>
      <c r="G1" s="13" t="s">
        <v>9</v>
      </c>
    </row>
    <row r="2" spans="1:7" ht="15.5" x14ac:dyDescent="0.3">
      <c r="A2" s="12" t="s">
        <v>8</v>
      </c>
      <c r="B2" s="11"/>
      <c r="C2" s="11"/>
      <c r="D2" s="11"/>
      <c r="E2" s="11"/>
      <c r="F2" s="11"/>
      <c r="G2" s="11"/>
    </row>
    <row r="3" spans="1:7" ht="170.5" x14ac:dyDescent="0.3">
      <c r="A3" s="14">
        <v>1.1000000000000001</v>
      </c>
      <c r="B3" s="16" t="s">
        <v>5</v>
      </c>
      <c r="C3" s="15" t="s">
        <v>6</v>
      </c>
      <c r="D3" s="15">
        <v>12</v>
      </c>
      <c r="E3" s="75">
        <v>0</v>
      </c>
      <c r="F3" s="17">
        <f>E3*D3</f>
        <v>0</v>
      </c>
      <c r="G3" s="17">
        <f>F3*1.17</f>
        <v>0</v>
      </c>
    </row>
  </sheetData>
  <sheetProtection algorithmName="SHA-512" hashValue="QW1ipEE21na4/wV4H6KJ29KsCesvWZj/xYnyYGLMoYUogxblwAmCz9cNAEEi0IQz8WhsHOvV91YwcPPYiL15bg==" saltValue="KO8n3VLhO5bE2HwFDn7DNQ==" spinCount="100000" sheet="1" objects="1" scenarios="1"/>
  <mergeCells count="1">
    <mergeCell ref="A2:G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91063-9BE6-48BA-BC7B-6F2986A3A05F}">
  <sheetPr>
    <tabColor theme="8" tint="0.39997558519241921"/>
  </sheetPr>
  <dimension ref="A1:I47"/>
  <sheetViews>
    <sheetView rightToLeft="1" zoomScale="70" zoomScaleNormal="70" workbookViewId="0">
      <selection activeCell="H6" sqref="H6"/>
    </sheetView>
  </sheetViews>
  <sheetFormatPr defaultRowHeight="14" x14ac:dyDescent="0.3"/>
  <cols>
    <col min="8" max="8" width="17.83203125" customWidth="1"/>
    <col min="9" max="9" width="14.5" customWidth="1"/>
  </cols>
  <sheetData>
    <row r="1" spans="1:9" ht="31" x14ac:dyDescent="0.3">
      <c r="A1" s="66" t="s">
        <v>7</v>
      </c>
      <c r="B1" s="66"/>
      <c r="C1" s="13" t="s">
        <v>10</v>
      </c>
      <c r="D1" s="13" t="s">
        <v>11</v>
      </c>
      <c r="E1" s="13" t="s">
        <v>12</v>
      </c>
      <c r="F1" s="13" t="s">
        <v>1</v>
      </c>
      <c r="G1" s="13" t="s">
        <v>2</v>
      </c>
      <c r="H1" s="13" t="s">
        <v>13</v>
      </c>
      <c r="I1" s="13" t="s">
        <v>4</v>
      </c>
    </row>
    <row r="2" spans="1:9" ht="31.5" customHeight="1" x14ac:dyDescent="0.3">
      <c r="A2" s="67" t="s">
        <v>14</v>
      </c>
      <c r="B2" s="68"/>
      <c r="C2" s="68"/>
      <c r="D2" s="68"/>
      <c r="E2" s="68"/>
      <c r="F2" s="68"/>
      <c r="G2" s="68"/>
      <c r="H2" s="68"/>
      <c r="I2" s="69"/>
    </row>
    <row r="3" spans="1:9" ht="112" x14ac:dyDescent="0.3">
      <c r="A3" s="65">
        <v>2.1</v>
      </c>
      <c r="B3" s="65"/>
      <c r="C3" s="15" t="s">
        <v>15</v>
      </c>
      <c r="D3" s="21" t="s">
        <v>16</v>
      </c>
      <c r="E3" s="22">
        <v>777</v>
      </c>
      <c r="F3" s="15" t="s">
        <v>6</v>
      </c>
      <c r="G3" s="15">
        <v>12</v>
      </c>
      <c r="H3" s="75">
        <v>0</v>
      </c>
      <c r="I3" s="17">
        <f>H3*G3</f>
        <v>0</v>
      </c>
    </row>
    <row r="4" spans="1:9" ht="126" x14ac:dyDescent="0.3">
      <c r="A4" s="65">
        <v>2.2000000000000002</v>
      </c>
      <c r="B4" s="65"/>
      <c r="C4" s="15" t="s">
        <v>15</v>
      </c>
      <c r="D4" s="21" t="s">
        <v>17</v>
      </c>
      <c r="E4" s="22">
        <v>125</v>
      </c>
      <c r="F4" s="15" t="s">
        <v>6</v>
      </c>
      <c r="G4" s="15">
        <v>12</v>
      </c>
      <c r="H4" s="75">
        <v>0</v>
      </c>
      <c r="I4" s="17">
        <f>H4*G4</f>
        <v>0</v>
      </c>
    </row>
    <row r="5" spans="1:9" ht="126" x14ac:dyDescent="0.3">
      <c r="A5" s="65">
        <v>2.2999999999999998</v>
      </c>
      <c r="B5" s="65"/>
      <c r="C5" s="15" t="s">
        <v>15</v>
      </c>
      <c r="D5" s="21" t="s">
        <v>18</v>
      </c>
      <c r="E5" s="23">
        <v>1115</v>
      </c>
      <c r="F5" s="15" t="s">
        <v>6</v>
      </c>
      <c r="G5" s="15">
        <v>12</v>
      </c>
      <c r="H5" s="75">
        <v>0</v>
      </c>
      <c r="I5" s="17">
        <f t="shared" ref="I5:I6" si="0">H5*G5</f>
        <v>0</v>
      </c>
    </row>
    <row r="6" spans="1:9" ht="112" x14ac:dyDescent="0.3">
      <c r="A6" s="65">
        <v>2.4</v>
      </c>
      <c r="B6" s="65"/>
      <c r="C6" s="15" t="s">
        <v>15</v>
      </c>
      <c r="D6" s="21" t="s">
        <v>19</v>
      </c>
      <c r="E6" s="23">
        <v>2224</v>
      </c>
      <c r="F6" s="15" t="s">
        <v>6</v>
      </c>
      <c r="G6" s="15">
        <v>12</v>
      </c>
      <c r="H6" s="75">
        <v>0</v>
      </c>
      <c r="I6" s="17">
        <f t="shared" si="0"/>
        <v>0</v>
      </c>
    </row>
    <row r="7" spans="1:9" ht="98" x14ac:dyDescent="0.3">
      <c r="A7" s="65">
        <v>2.5</v>
      </c>
      <c r="B7" s="65"/>
      <c r="C7" s="15" t="s">
        <v>15</v>
      </c>
      <c r="D7" s="21" t="s">
        <v>20</v>
      </c>
      <c r="E7" s="23">
        <v>1947</v>
      </c>
      <c r="F7" s="15" t="s">
        <v>6</v>
      </c>
      <c r="G7" s="15">
        <v>12</v>
      </c>
      <c r="H7" s="75">
        <v>0</v>
      </c>
      <c r="I7" s="17">
        <f>H7*G7</f>
        <v>0</v>
      </c>
    </row>
    <row r="8" spans="1:9" ht="70" x14ac:dyDescent="0.3">
      <c r="A8" s="65">
        <v>2.6</v>
      </c>
      <c r="B8" s="65"/>
      <c r="C8" s="15" t="s">
        <v>15</v>
      </c>
      <c r="D8" s="21" t="s">
        <v>21</v>
      </c>
      <c r="E8" s="23">
        <v>2864</v>
      </c>
      <c r="F8" s="15" t="s">
        <v>6</v>
      </c>
      <c r="G8" s="15">
        <v>12</v>
      </c>
      <c r="H8" s="75">
        <v>0</v>
      </c>
      <c r="I8" s="17">
        <f>H8*G8</f>
        <v>0</v>
      </c>
    </row>
    <row r="9" spans="1:9" ht="105" customHeight="1" x14ac:dyDescent="0.3">
      <c r="A9" s="65">
        <v>2.7</v>
      </c>
      <c r="B9" s="65"/>
      <c r="C9" s="49" t="s">
        <v>15</v>
      </c>
      <c r="D9" s="64" t="s">
        <v>22</v>
      </c>
      <c r="E9" s="48">
        <v>605</v>
      </c>
      <c r="F9" s="49" t="s">
        <v>6</v>
      </c>
      <c r="G9" s="49">
        <v>12</v>
      </c>
      <c r="H9" s="76">
        <v>0</v>
      </c>
      <c r="I9" s="70">
        <f>H9*G9</f>
        <v>0</v>
      </c>
    </row>
    <row r="10" spans="1:9" ht="14.25" customHeight="1" x14ac:dyDescent="0.3">
      <c r="A10" s="65"/>
      <c r="B10" s="65"/>
      <c r="C10" s="49"/>
      <c r="D10" s="64"/>
      <c r="E10" s="48"/>
      <c r="F10" s="49"/>
      <c r="G10" s="49"/>
      <c r="H10" s="76"/>
      <c r="I10" s="71"/>
    </row>
    <row r="11" spans="1:9" ht="105" customHeight="1" x14ac:dyDescent="0.3">
      <c r="A11" s="65">
        <v>2.8</v>
      </c>
      <c r="B11" s="65"/>
      <c r="C11" s="49" t="s">
        <v>15</v>
      </c>
      <c r="D11" s="64" t="s">
        <v>23</v>
      </c>
      <c r="E11" s="48">
        <v>300</v>
      </c>
      <c r="F11" s="49" t="s">
        <v>6</v>
      </c>
      <c r="G11" s="49">
        <v>12</v>
      </c>
      <c r="H11" s="76">
        <v>0</v>
      </c>
      <c r="I11" s="62">
        <f>H11*G11</f>
        <v>0</v>
      </c>
    </row>
    <row r="12" spans="1:9" x14ac:dyDescent="0.3">
      <c r="A12" s="65"/>
      <c r="B12" s="65"/>
      <c r="C12" s="49"/>
      <c r="D12" s="64"/>
      <c r="E12" s="48"/>
      <c r="F12" s="49"/>
      <c r="G12" s="49"/>
      <c r="H12" s="76"/>
      <c r="I12" s="62"/>
    </row>
    <row r="13" spans="1:9" ht="105" customHeight="1" x14ac:dyDescent="0.3">
      <c r="A13" s="65">
        <v>2.9</v>
      </c>
      <c r="B13" s="65"/>
      <c r="C13" s="49" t="s">
        <v>15</v>
      </c>
      <c r="D13" s="64" t="s">
        <v>24</v>
      </c>
      <c r="E13" s="48">
        <v>656</v>
      </c>
      <c r="F13" s="49" t="s">
        <v>6</v>
      </c>
      <c r="G13" s="49">
        <v>12</v>
      </c>
      <c r="H13" s="76">
        <v>0</v>
      </c>
      <c r="I13" s="62">
        <f>H13*G13</f>
        <v>0</v>
      </c>
    </row>
    <row r="14" spans="1:9" x14ac:dyDescent="0.3">
      <c r="A14" s="65"/>
      <c r="B14" s="65"/>
      <c r="C14" s="49"/>
      <c r="D14" s="64"/>
      <c r="E14" s="48"/>
      <c r="F14" s="49"/>
      <c r="G14" s="49"/>
      <c r="H14" s="76"/>
      <c r="I14" s="62"/>
    </row>
    <row r="15" spans="1:9" ht="90" customHeight="1" x14ac:dyDescent="0.3">
      <c r="A15" s="51">
        <v>2.1</v>
      </c>
      <c r="B15" s="51"/>
      <c r="C15" s="49" t="s">
        <v>15</v>
      </c>
      <c r="D15" s="64" t="s">
        <v>25</v>
      </c>
      <c r="E15" s="55">
        <v>1664</v>
      </c>
      <c r="F15" s="49" t="s">
        <v>6</v>
      </c>
      <c r="G15" s="49">
        <v>12</v>
      </c>
      <c r="H15" s="76">
        <v>0</v>
      </c>
      <c r="I15" s="62">
        <f>H15*G15</f>
        <v>0</v>
      </c>
    </row>
    <row r="16" spans="1:9" ht="14.25" customHeight="1" x14ac:dyDescent="0.3">
      <c r="A16" s="51"/>
      <c r="B16" s="51"/>
      <c r="C16" s="49"/>
      <c r="D16" s="64"/>
      <c r="E16" s="55"/>
      <c r="F16" s="49"/>
      <c r="G16" s="49"/>
      <c r="H16" s="76"/>
      <c r="I16" s="62"/>
    </row>
    <row r="17" spans="1:9" ht="105" customHeight="1" x14ac:dyDescent="0.3">
      <c r="A17" s="63">
        <v>2.11</v>
      </c>
      <c r="B17" s="63"/>
      <c r="C17" s="49" t="s">
        <v>15</v>
      </c>
      <c r="D17" s="64" t="s">
        <v>26</v>
      </c>
      <c r="E17" s="48">
        <v>170</v>
      </c>
      <c r="F17" s="49" t="s">
        <v>6</v>
      </c>
      <c r="G17" s="49">
        <v>12</v>
      </c>
      <c r="H17" s="76">
        <v>0</v>
      </c>
      <c r="I17" s="62">
        <f>H17*G17</f>
        <v>0</v>
      </c>
    </row>
    <row r="18" spans="1:9" ht="14.25" customHeight="1" x14ac:dyDescent="0.3">
      <c r="A18" s="63"/>
      <c r="B18" s="63"/>
      <c r="C18" s="49"/>
      <c r="D18" s="64"/>
      <c r="E18" s="48"/>
      <c r="F18" s="49"/>
      <c r="G18" s="49"/>
      <c r="H18" s="76"/>
      <c r="I18" s="62"/>
    </row>
    <row r="19" spans="1:9" ht="117.65" customHeight="1" x14ac:dyDescent="0.3">
      <c r="A19" s="9">
        <v>2.12</v>
      </c>
      <c r="B19" s="8"/>
      <c r="C19" s="5" t="s">
        <v>15</v>
      </c>
      <c r="D19" s="40" t="s">
        <v>72</v>
      </c>
      <c r="E19" s="3">
        <v>444</v>
      </c>
      <c r="F19" s="1" t="s">
        <v>6</v>
      </c>
      <c r="G19" s="1">
        <v>12</v>
      </c>
      <c r="H19" s="77">
        <v>0</v>
      </c>
      <c r="I19" s="46">
        <f>H19*G19</f>
        <v>0</v>
      </c>
    </row>
    <row r="20" spans="1:9" ht="81.650000000000006" customHeight="1" x14ac:dyDescent="0.3">
      <c r="A20" s="7"/>
      <c r="B20" s="6"/>
      <c r="C20" s="4"/>
      <c r="D20" s="43" t="s">
        <v>73</v>
      </c>
      <c r="E20" s="2"/>
      <c r="F20" s="5"/>
      <c r="G20" s="5"/>
      <c r="H20" s="78"/>
      <c r="I20" s="47"/>
    </row>
    <row r="21" spans="1:9" ht="118.5" customHeight="1" x14ac:dyDescent="0.3">
      <c r="A21" s="10">
        <v>2.13</v>
      </c>
      <c r="B21" s="10"/>
      <c r="C21" s="41" t="s">
        <v>15</v>
      </c>
      <c r="D21" s="44" t="s">
        <v>74</v>
      </c>
      <c r="E21" s="45">
        <v>3957</v>
      </c>
      <c r="F21" s="41" t="s">
        <v>6</v>
      </c>
      <c r="G21" s="41">
        <v>12</v>
      </c>
      <c r="H21" s="79">
        <v>0</v>
      </c>
      <c r="I21" s="42">
        <f>H21*G21</f>
        <v>0</v>
      </c>
    </row>
    <row r="22" spans="1:9" ht="112" x14ac:dyDescent="0.3">
      <c r="A22" s="10">
        <v>2.14</v>
      </c>
      <c r="B22" s="10"/>
      <c r="C22" s="60" t="s">
        <v>27</v>
      </c>
      <c r="D22" s="40" t="s">
        <v>28</v>
      </c>
      <c r="E22" s="61">
        <v>11735</v>
      </c>
      <c r="F22" s="1" t="s">
        <v>6</v>
      </c>
      <c r="G22" s="1">
        <v>12</v>
      </c>
      <c r="H22" s="80">
        <v>0</v>
      </c>
      <c r="I22" s="46">
        <f>H22*G22</f>
        <v>0</v>
      </c>
    </row>
    <row r="23" spans="1:9" ht="63.65" customHeight="1" x14ac:dyDescent="0.3">
      <c r="A23" s="10"/>
      <c r="B23" s="10"/>
      <c r="C23" s="60"/>
      <c r="D23" s="40" t="s">
        <v>29</v>
      </c>
      <c r="E23" s="61"/>
      <c r="F23" s="1"/>
      <c r="G23" s="1"/>
      <c r="H23" s="80"/>
      <c r="I23" s="46"/>
    </row>
    <row r="24" spans="1:9" ht="126" x14ac:dyDescent="0.3">
      <c r="A24" s="56">
        <v>2.15</v>
      </c>
      <c r="B24" s="56"/>
      <c r="C24" s="56" t="s">
        <v>27</v>
      </c>
      <c r="D24" s="39" t="s">
        <v>30</v>
      </c>
      <c r="E24" s="57">
        <v>2396</v>
      </c>
      <c r="F24" s="58" t="s">
        <v>6</v>
      </c>
      <c r="G24" s="58">
        <v>12</v>
      </c>
      <c r="H24" s="81">
        <v>0</v>
      </c>
      <c r="I24" s="59">
        <f>H24*G24</f>
        <v>0</v>
      </c>
    </row>
    <row r="25" spans="1:9" ht="42" x14ac:dyDescent="0.3">
      <c r="A25" s="51"/>
      <c r="B25" s="51"/>
      <c r="C25" s="51"/>
      <c r="D25" s="21" t="s">
        <v>29</v>
      </c>
      <c r="E25" s="55"/>
      <c r="F25" s="49"/>
      <c r="G25" s="49"/>
      <c r="H25" s="82"/>
      <c r="I25" s="50"/>
    </row>
    <row r="26" spans="1:9" x14ac:dyDescent="0.3">
      <c r="A26" s="51"/>
      <c r="B26" s="51"/>
      <c r="C26" s="51"/>
      <c r="D26" s="21"/>
      <c r="E26" s="55"/>
      <c r="F26" s="49"/>
      <c r="G26" s="49"/>
      <c r="H26" s="82"/>
      <c r="I26" s="50"/>
    </row>
    <row r="27" spans="1:9" ht="98" x14ac:dyDescent="0.3">
      <c r="A27" s="51">
        <v>2.16</v>
      </c>
      <c r="B27" s="51"/>
      <c r="C27" s="51" t="s">
        <v>31</v>
      </c>
      <c r="D27" s="21" t="s">
        <v>32</v>
      </c>
      <c r="E27" s="48">
        <v>613</v>
      </c>
      <c r="F27" s="49" t="s">
        <v>6</v>
      </c>
      <c r="G27" s="49">
        <v>12</v>
      </c>
      <c r="H27" s="82">
        <v>0</v>
      </c>
      <c r="I27" s="50">
        <f>H27*G27</f>
        <v>0</v>
      </c>
    </row>
    <row r="28" spans="1:9" ht="42" x14ac:dyDescent="0.3">
      <c r="A28" s="51"/>
      <c r="B28" s="51"/>
      <c r="C28" s="51"/>
      <c r="D28" s="21" t="s">
        <v>29</v>
      </c>
      <c r="E28" s="48"/>
      <c r="F28" s="49"/>
      <c r="G28" s="49"/>
      <c r="H28" s="82"/>
      <c r="I28" s="50"/>
    </row>
    <row r="29" spans="1:9" ht="56" x14ac:dyDescent="0.3">
      <c r="A29" s="51">
        <v>2.17</v>
      </c>
      <c r="B29" s="51"/>
      <c r="C29" s="51" t="s">
        <v>27</v>
      </c>
      <c r="D29" s="21" t="s">
        <v>33</v>
      </c>
      <c r="E29" s="48">
        <v>326</v>
      </c>
      <c r="F29" s="49" t="s">
        <v>6</v>
      </c>
      <c r="G29" s="49">
        <v>12</v>
      </c>
      <c r="H29" s="82">
        <v>0</v>
      </c>
      <c r="I29" s="50">
        <f>H29*G29</f>
        <v>0</v>
      </c>
    </row>
    <row r="30" spans="1:9" ht="42" x14ac:dyDescent="0.3">
      <c r="A30" s="51"/>
      <c r="B30" s="51"/>
      <c r="C30" s="51"/>
      <c r="D30" s="21" t="s">
        <v>34</v>
      </c>
      <c r="E30" s="48"/>
      <c r="F30" s="49"/>
      <c r="G30" s="49"/>
      <c r="H30" s="82"/>
      <c r="I30" s="50"/>
    </row>
    <row r="31" spans="1:9" ht="42" x14ac:dyDescent="0.3">
      <c r="A31" s="51"/>
      <c r="B31" s="51"/>
      <c r="C31" s="51"/>
      <c r="D31" s="21" t="s">
        <v>29</v>
      </c>
      <c r="E31" s="48"/>
      <c r="F31" s="49"/>
      <c r="G31" s="49"/>
      <c r="H31" s="82"/>
      <c r="I31" s="50"/>
    </row>
    <row r="32" spans="1:9" ht="168" x14ac:dyDescent="0.3">
      <c r="A32" s="51">
        <v>2.1800000000000002</v>
      </c>
      <c r="B32" s="51"/>
      <c r="C32" s="51" t="s">
        <v>27</v>
      </c>
      <c r="D32" s="21" t="s">
        <v>35</v>
      </c>
      <c r="E32" s="48">
        <v>1052</v>
      </c>
      <c r="F32" s="49" t="s">
        <v>6</v>
      </c>
      <c r="G32" s="49">
        <v>12</v>
      </c>
      <c r="H32" s="82">
        <v>0</v>
      </c>
      <c r="I32" s="50">
        <f>H32*G32</f>
        <v>0</v>
      </c>
    </row>
    <row r="33" spans="1:9" ht="42" x14ac:dyDescent="0.3">
      <c r="A33" s="51"/>
      <c r="B33" s="51"/>
      <c r="C33" s="51"/>
      <c r="D33" s="21" t="s">
        <v>29</v>
      </c>
      <c r="E33" s="48"/>
      <c r="F33" s="49"/>
      <c r="G33" s="49"/>
      <c r="H33" s="82"/>
      <c r="I33" s="50"/>
    </row>
    <row r="34" spans="1:9" ht="196" x14ac:dyDescent="0.3">
      <c r="A34" s="51">
        <v>2.19</v>
      </c>
      <c r="B34" s="51"/>
      <c r="C34" s="51" t="s">
        <v>27</v>
      </c>
      <c r="D34" s="21" t="s">
        <v>36</v>
      </c>
      <c r="E34" s="48">
        <v>1052</v>
      </c>
      <c r="F34" s="49" t="s">
        <v>6</v>
      </c>
      <c r="G34" s="49">
        <v>12</v>
      </c>
      <c r="H34" s="82">
        <v>0</v>
      </c>
      <c r="I34" s="50">
        <f>H34*G34</f>
        <v>0</v>
      </c>
    </row>
    <row r="35" spans="1:9" ht="42" x14ac:dyDescent="0.3">
      <c r="A35" s="51"/>
      <c r="B35" s="51"/>
      <c r="C35" s="51"/>
      <c r="D35" s="21" t="s">
        <v>29</v>
      </c>
      <c r="E35" s="48"/>
      <c r="F35" s="49"/>
      <c r="G35" s="49"/>
      <c r="H35" s="82"/>
      <c r="I35" s="50"/>
    </row>
    <row r="36" spans="1:9" ht="112" x14ac:dyDescent="0.3">
      <c r="A36" s="51">
        <v>2.2000000000000002</v>
      </c>
      <c r="B36" s="51"/>
      <c r="C36" s="51" t="s">
        <v>27</v>
      </c>
      <c r="D36" s="21" t="s">
        <v>37</v>
      </c>
      <c r="E36" s="48">
        <v>114</v>
      </c>
      <c r="F36" s="49" t="s">
        <v>6</v>
      </c>
      <c r="G36" s="49">
        <v>12</v>
      </c>
      <c r="H36" s="82">
        <v>0</v>
      </c>
      <c r="I36" s="50">
        <f>H36*G36</f>
        <v>0</v>
      </c>
    </row>
    <row r="37" spans="1:9" ht="42" x14ac:dyDescent="0.3">
      <c r="A37" s="51"/>
      <c r="B37" s="51"/>
      <c r="C37" s="51"/>
      <c r="D37" s="21" t="s">
        <v>29</v>
      </c>
      <c r="E37" s="48"/>
      <c r="F37" s="49"/>
      <c r="G37" s="49"/>
      <c r="H37" s="82"/>
      <c r="I37" s="50"/>
    </row>
    <row r="38" spans="1:9" ht="70" x14ac:dyDescent="0.3">
      <c r="A38" s="51"/>
      <c r="B38" s="51"/>
      <c r="C38" s="51"/>
      <c r="D38" s="22" t="s">
        <v>38</v>
      </c>
      <c r="E38" s="48"/>
      <c r="F38" s="49"/>
      <c r="G38" s="49"/>
      <c r="H38" s="82"/>
      <c r="I38" s="50"/>
    </row>
    <row r="39" spans="1:9" ht="28" x14ac:dyDescent="0.3">
      <c r="A39" s="51">
        <v>2.21</v>
      </c>
      <c r="B39" s="51"/>
      <c r="C39" s="51" t="s">
        <v>39</v>
      </c>
      <c r="D39" s="21" t="s">
        <v>40</v>
      </c>
      <c r="E39" s="55">
        <v>1250</v>
      </c>
      <c r="F39" s="49" t="s">
        <v>6</v>
      </c>
      <c r="G39" s="49">
        <v>12</v>
      </c>
      <c r="H39" s="82">
        <v>0</v>
      </c>
      <c r="I39" s="50">
        <f>H39*G39</f>
        <v>0</v>
      </c>
    </row>
    <row r="40" spans="1:9" x14ac:dyDescent="0.3">
      <c r="A40" s="51"/>
      <c r="B40" s="51"/>
      <c r="C40" s="51"/>
      <c r="D40" s="21"/>
      <c r="E40" s="55"/>
      <c r="F40" s="49"/>
      <c r="G40" s="49"/>
      <c r="H40" s="82"/>
      <c r="I40" s="50"/>
    </row>
    <row r="41" spans="1:9" ht="98" x14ac:dyDescent="0.3">
      <c r="A41" s="51"/>
      <c r="B41" s="51"/>
      <c r="C41" s="51"/>
      <c r="D41" s="21" t="s">
        <v>41</v>
      </c>
      <c r="E41" s="55"/>
      <c r="F41" s="49"/>
      <c r="G41" s="49"/>
      <c r="H41" s="82"/>
      <c r="I41" s="50"/>
    </row>
    <row r="42" spans="1:9" x14ac:dyDescent="0.3">
      <c r="A42" s="51"/>
      <c r="B42" s="51"/>
      <c r="C42" s="51"/>
      <c r="D42" s="21"/>
      <c r="E42" s="55"/>
      <c r="F42" s="49"/>
      <c r="G42" s="49"/>
      <c r="H42" s="82"/>
      <c r="I42" s="50"/>
    </row>
    <row r="43" spans="1:9" ht="15.75" customHeight="1" x14ac:dyDescent="0.3">
      <c r="A43" s="52" t="s">
        <v>43</v>
      </c>
      <c r="B43" s="53"/>
      <c r="C43" s="53"/>
      <c r="D43" s="53"/>
      <c r="E43" s="53"/>
      <c r="F43" s="53"/>
      <c r="G43" s="53"/>
      <c r="H43" s="54"/>
      <c r="I43" s="17">
        <f>SUM(I3:I42)</f>
        <v>0</v>
      </c>
    </row>
    <row r="44" spans="1:9" ht="15.5" x14ac:dyDescent="0.3">
      <c r="A44" s="52" t="s">
        <v>42</v>
      </c>
      <c r="B44" s="53"/>
      <c r="C44" s="53"/>
      <c r="D44" s="53"/>
      <c r="E44" s="53"/>
      <c r="F44" s="53"/>
      <c r="G44" s="53"/>
      <c r="H44" s="54"/>
      <c r="I44" s="17">
        <f>I43*1.17</f>
        <v>0</v>
      </c>
    </row>
    <row r="45" spans="1:9" x14ac:dyDescent="0.3">
      <c r="A45" s="18"/>
    </row>
    <row r="46" spans="1:9" x14ac:dyDescent="0.3">
      <c r="A46" s="18"/>
    </row>
    <row r="47" spans="1:9" x14ac:dyDescent="0.3">
      <c r="A47" s="19"/>
    </row>
  </sheetData>
  <sheetProtection algorithmName="SHA-512" hashValue="LzTkiWY60/sL8xupFoGOT9bi5kEz3S+TU9vd0ZUC7+3E9Jjw7pjwUrcWPsO5kS0SkwhVfWWSV8Lnhzoet9Z9Zg==" saltValue="cjPxPV55rNz36dgy/S/vsg==" spinCount="100000" sheet="1" objects="1" scenarios="1"/>
  <mergeCells count="114">
    <mergeCell ref="A7:B7"/>
    <mergeCell ref="A8:B8"/>
    <mergeCell ref="A9:B10"/>
    <mergeCell ref="C9:C10"/>
    <mergeCell ref="D9:D10"/>
    <mergeCell ref="E9:E10"/>
    <mergeCell ref="A1:B1"/>
    <mergeCell ref="A3:B3"/>
    <mergeCell ref="A4:B4"/>
    <mergeCell ref="A5:B5"/>
    <mergeCell ref="A6:B6"/>
    <mergeCell ref="A2:I2"/>
    <mergeCell ref="F9:F10"/>
    <mergeCell ref="G9:G10"/>
    <mergeCell ref="H9:H10"/>
    <mergeCell ref="I9:I10"/>
    <mergeCell ref="A11:B12"/>
    <mergeCell ref="C11:C12"/>
    <mergeCell ref="D11:D12"/>
    <mergeCell ref="E11:E12"/>
    <mergeCell ref="F11:F12"/>
    <mergeCell ref="G11:G12"/>
    <mergeCell ref="H11:H12"/>
    <mergeCell ref="I11:I12"/>
    <mergeCell ref="A13:B14"/>
    <mergeCell ref="C13:C14"/>
    <mergeCell ref="D13:D14"/>
    <mergeCell ref="E13:E14"/>
    <mergeCell ref="F13:F14"/>
    <mergeCell ref="G13:G14"/>
    <mergeCell ref="H13:H14"/>
    <mergeCell ref="I13:I14"/>
    <mergeCell ref="A27:B28"/>
    <mergeCell ref="C27:C28"/>
    <mergeCell ref="E27:E28"/>
    <mergeCell ref="F27:F28"/>
    <mergeCell ref="H15:H16"/>
    <mergeCell ref="I15:I16"/>
    <mergeCell ref="A17:B18"/>
    <mergeCell ref="C17:C18"/>
    <mergeCell ref="D17:D18"/>
    <mergeCell ref="E17:E18"/>
    <mergeCell ref="F17:F18"/>
    <mergeCell ref="G17:G18"/>
    <mergeCell ref="H17:H18"/>
    <mergeCell ref="I17:I18"/>
    <mergeCell ref="A15:B16"/>
    <mergeCell ref="C15:C16"/>
    <mergeCell ref="D15:D16"/>
    <mergeCell ref="E15:E16"/>
    <mergeCell ref="F15:F16"/>
    <mergeCell ref="G15:G16"/>
    <mergeCell ref="I22:I23"/>
    <mergeCell ref="A24:B26"/>
    <mergeCell ref="C24:C26"/>
    <mergeCell ref="E24:E26"/>
    <mergeCell ref="F24:F26"/>
    <mergeCell ref="G24:G26"/>
    <mergeCell ref="H24:H26"/>
    <mergeCell ref="I24:I26"/>
    <mergeCell ref="A22:B23"/>
    <mergeCell ref="C22:C23"/>
    <mergeCell ref="E22:E23"/>
    <mergeCell ref="F22:F23"/>
    <mergeCell ref="G22:G23"/>
    <mergeCell ref="H22:H23"/>
    <mergeCell ref="G27:G28"/>
    <mergeCell ref="H27:H28"/>
    <mergeCell ref="A43:H43"/>
    <mergeCell ref="A44:H44"/>
    <mergeCell ref="I36:I38"/>
    <mergeCell ref="A39:B42"/>
    <mergeCell ref="C39:C42"/>
    <mergeCell ref="E39:E42"/>
    <mergeCell ref="F39:F42"/>
    <mergeCell ref="G39:G42"/>
    <mergeCell ref="H39:H42"/>
    <mergeCell ref="I39:I42"/>
    <mergeCell ref="A36:B38"/>
    <mergeCell ref="C36:C38"/>
    <mergeCell ref="E36:E38"/>
    <mergeCell ref="F36:F38"/>
    <mergeCell ref="G36:G38"/>
    <mergeCell ref="H36:H38"/>
    <mergeCell ref="I32:I33"/>
    <mergeCell ref="E29:E31"/>
    <mergeCell ref="F29:F31"/>
    <mergeCell ref="G29:G31"/>
    <mergeCell ref="H29:H31"/>
    <mergeCell ref="I29:I31"/>
    <mergeCell ref="A21:B21"/>
    <mergeCell ref="A19:B20"/>
    <mergeCell ref="C19:C20"/>
    <mergeCell ref="E19:E20"/>
    <mergeCell ref="F19:F20"/>
    <mergeCell ref="G19:G20"/>
    <mergeCell ref="H19:H20"/>
    <mergeCell ref="I19:I20"/>
    <mergeCell ref="E34:E35"/>
    <mergeCell ref="F34:F35"/>
    <mergeCell ref="G34:G35"/>
    <mergeCell ref="H34:H35"/>
    <mergeCell ref="I34:I35"/>
    <mergeCell ref="A34:B35"/>
    <mergeCell ref="C34:C35"/>
    <mergeCell ref="A32:B33"/>
    <mergeCell ref="C32:C33"/>
    <mergeCell ref="E32:E33"/>
    <mergeCell ref="F32:F33"/>
    <mergeCell ref="G32:G33"/>
    <mergeCell ref="H32:H33"/>
    <mergeCell ref="I27:I28"/>
    <mergeCell ref="A29:B31"/>
    <mergeCell ref="C29:C31"/>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6B483-9DD9-4EF1-8A51-8C20991CFB5E}">
  <sheetPr>
    <tabColor theme="6" tint="-0.24994659260841701"/>
  </sheetPr>
  <dimension ref="A1:F19"/>
  <sheetViews>
    <sheetView rightToLeft="1" workbookViewId="0">
      <selection activeCell="A18" sqref="A18:E18"/>
    </sheetView>
  </sheetViews>
  <sheetFormatPr defaultRowHeight="14" x14ac:dyDescent="0.3"/>
  <cols>
    <col min="1" max="1" width="7.25" style="25" customWidth="1"/>
    <col min="2" max="2" width="40.08203125" style="24" customWidth="1"/>
    <col min="3" max="3" width="8.25" customWidth="1"/>
    <col min="4" max="4" width="14.83203125" bestFit="1" customWidth="1"/>
    <col min="5" max="5" width="29" customWidth="1"/>
    <col min="6" max="6" width="17.83203125" customWidth="1"/>
  </cols>
  <sheetData>
    <row r="1" spans="1:6" ht="37.5" customHeight="1" x14ac:dyDescent="0.3">
      <c r="A1" s="20" t="s">
        <v>7</v>
      </c>
      <c r="B1" s="33" t="s">
        <v>44</v>
      </c>
      <c r="C1" s="13" t="s">
        <v>1</v>
      </c>
      <c r="D1" s="13" t="s">
        <v>45</v>
      </c>
      <c r="E1" s="13" t="s">
        <v>13</v>
      </c>
      <c r="F1" s="13" t="s">
        <v>4</v>
      </c>
    </row>
    <row r="2" spans="1:6" ht="78.75" customHeight="1" x14ac:dyDescent="0.3">
      <c r="A2" s="72" t="s">
        <v>46</v>
      </c>
      <c r="B2" s="72"/>
      <c r="C2" s="72"/>
      <c r="D2" s="72"/>
      <c r="E2" s="72"/>
      <c r="F2" s="72"/>
    </row>
    <row r="3" spans="1:6" ht="77.5" x14ac:dyDescent="0.3">
      <c r="A3" s="26">
        <v>3.1</v>
      </c>
      <c r="B3" s="27" t="s">
        <v>63</v>
      </c>
      <c r="C3" s="15" t="s">
        <v>47</v>
      </c>
      <c r="D3" s="38">
        <v>500000</v>
      </c>
      <c r="E3" s="83">
        <v>0</v>
      </c>
      <c r="F3" s="32">
        <f>E3*D3</f>
        <v>0</v>
      </c>
    </row>
    <row r="4" spans="1:6" ht="29.5" x14ac:dyDescent="0.3">
      <c r="A4" s="26">
        <v>3.2</v>
      </c>
      <c r="B4" s="28" t="s">
        <v>48</v>
      </c>
      <c r="C4" s="29" t="s">
        <v>49</v>
      </c>
      <c r="D4" s="21">
        <v>300</v>
      </c>
      <c r="E4" s="75">
        <v>0</v>
      </c>
      <c r="F4" s="31">
        <f>E4*D4</f>
        <v>0</v>
      </c>
    </row>
    <row r="5" spans="1:6" ht="15.5" x14ac:dyDescent="0.3">
      <c r="A5" s="26">
        <v>3.3</v>
      </c>
      <c r="B5" s="28" t="s">
        <v>50</v>
      </c>
      <c r="C5" s="29" t="s">
        <v>49</v>
      </c>
      <c r="D5" s="21">
        <v>100</v>
      </c>
      <c r="E5" s="75">
        <v>0</v>
      </c>
      <c r="F5" s="31">
        <f>E5*D5</f>
        <v>0</v>
      </c>
    </row>
    <row r="6" spans="1:6" ht="15.5" x14ac:dyDescent="0.3">
      <c r="A6" s="26">
        <v>3.4</v>
      </c>
      <c r="B6" s="28" t="s">
        <v>51</v>
      </c>
      <c r="C6" s="29" t="s">
        <v>49</v>
      </c>
      <c r="D6" s="21">
        <v>100</v>
      </c>
      <c r="E6" s="75">
        <v>0</v>
      </c>
      <c r="F6" s="31">
        <f t="shared" ref="F6:F17" si="0">E6*D6</f>
        <v>0</v>
      </c>
    </row>
    <row r="7" spans="1:6" ht="15.5" x14ac:dyDescent="0.3">
      <c r="A7" s="26">
        <v>3.5</v>
      </c>
      <c r="B7" s="28" t="s">
        <v>52</v>
      </c>
      <c r="C7" s="29" t="s">
        <v>49</v>
      </c>
      <c r="D7" s="21">
        <v>100</v>
      </c>
      <c r="E7" s="75">
        <v>0</v>
      </c>
      <c r="F7" s="31">
        <f t="shared" si="0"/>
        <v>0</v>
      </c>
    </row>
    <row r="8" spans="1:6" ht="15.5" x14ac:dyDescent="0.3">
      <c r="A8" s="26">
        <v>3.6</v>
      </c>
      <c r="B8" s="28" t="s">
        <v>53</v>
      </c>
      <c r="C8" s="29" t="s">
        <v>49</v>
      </c>
      <c r="D8" s="21">
        <v>150</v>
      </c>
      <c r="E8" s="75">
        <v>0</v>
      </c>
      <c r="F8" s="31">
        <f t="shared" si="0"/>
        <v>0</v>
      </c>
    </row>
    <row r="9" spans="1:6" ht="15.5" x14ac:dyDescent="0.3">
      <c r="A9" s="26">
        <v>3.7</v>
      </c>
      <c r="B9" s="28" t="s">
        <v>54</v>
      </c>
      <c r="C9" s="29" t="s">
        <v>49</v>
      </c>
      <c r="D9" s="21">
        <v>500</v>
      </c>
      <c r="E9" s="75">
        <v>0</v>
      </c>
      <c r="F9" s="31">
        <f t="shared" si="0"/>
        <v>0</v>
      </c>
    </row>
    <row r="10" spans="1:6" ht="15.5" x14ac:dyDescent="0.3">
      <c r="A10" s="26">
        <v>3.8</v>
      </c>
      <c r="B10" s="28" t="s">
        <v>55</v>
      </c>
      <c r="C10" s="29" t="s">
        <v>49</v>
      </c>
      <c r="D10" s="21">
        <v>100</v>
      </c>
      <c r="E10" s="75">
        <v>0</v>
      </c>
      <c r="F10" s="31">
        <f t="shared" si="0"/>
        <v>0</v>
      </c>
    </row>
    <row r="11" spans="1:6" ht="15.5" x14ac:dyDescent="0.3">
      <c r="A11" s="26">
        <v>3.9</v>
      </c>
      <c r="B11" s="28" t="s">
        <v>56</v>
      </c>
      <c r="C11" s="29" t="s">
        <v>49</v>
      </c>
      <c r="D11" s="21">
        <v>200</v>
      </c>
      <c r="E11" s="75">
        <v>0</v>
      </c>
      <c r="F11" s="31">
        <f t="shared" si="0"/>
        <v>0</v>
      </c>
    </row>
    <row r="12" spans="1:6" ht="15.5" x14ac:dyDescent="0.3">
      <c r="A12" s="30">
        <v>3.1</v>
      </c>
      <c r="B12" s="28" t="s">
        <v>57</v>
      </c>
      <c r="C12" s="29" t="s">
        <v>49</v>
      </c>
      <c r="D12" s="21">
        <v>300</v>
      </c>
      <c r="E12" s="75">
        <v>0</v>
      </c>
      <c r="F12" s="31">
        <f t="shared" si="0"/>
        <v>0</v>
      </c>
    </row>
    <row r="13" spans="1:6" ht="15.5" x14ac:dyDescent="0.3">
      <c r="A13" s="26">
        <v>3.11</v>
      </c>
      <c r="B13" s="28" t="s">
        <v>58</v>
      </c>
      <c r="C13" s="29" t="s">
        <v>49</v>
      </c>
      <c r="D13" s="21">
        <v>150</v>
      </c>
      <c r="E13" s="75">
        <v>0</v>
      </c>
      <c r="F13" s="31">
        <f t="shared" si="0"/>
        <v>0</v>
      </c>
    </row>
    <row r="14" spans="1:6" ht="15.5" x14ac:dyDescent="0.3">
      <c r="A14" s="30">
        <v>3.12</v>
      </c>
      <c r="B14" s="28" t="s">
        <v>59</v>
      </c>
      <c r="C14" s="29" t="s">
        <v>49</v>
      </c>
      <c r="D14" s="21">
        <v>300</v>
      </c>
      <c r="E14" s="75">
        <v>0</v>
      </c>
      <c r="F14" s="31">
        <f t="shared" si="0"/>
        <v>0</v>
      </c>
    </row>
    <row r="15" spans="1:6" ht="15.5" x14ac:dyDescent="0.3">
      <c r="A15" s="26">
        <v>3.13</v>
      </c>
      <c r="B15" s="28" t="s">
        <v>60</v>
      </c>
      <c r="C15" s="29" t="s">
        <v>49</v>
      </c>
      <c r="D15" s="21">
        <v>150</v>
      </c>
      <c r="E15" s="75">
        <v>0</v>
      </c>
      <c r="F15" s="31">
        <f t="shared" si="0"/>
        <v>0</v>
      </c>
    </row>
    <row r="16" spans="1:6" ht="15.5" x14ac:dyDescent="0.3">
      <c r="A16" s="30">
        <v>3.14</v>
      </c>
      <c r="B16" s="28" t="s">
        <v>61</v>
      </c>
      <c r="C16" s="29" t="s">
        <v>49</v>
      </c>
      <c r="D16" s="21">
        <v>150</v>
      </c>
      <c r="E16" s="75">
        <v>0</v>
      </c>
      <c r="F16" s="31">
        <f t="shared" si="0"/>
        <v>0</v>
      </c>
    </row>
    <row r="17" spans="1:6" ht="15.5" x14ac:dyDescent="0.3">
      <c r="A17" s="26">
        <v>3.15</v>
      </c>
      <c r="B17" s="28" t="s">
        <v>62</v>
      </c>
      <c r="C17" s="29" t="s">
        <v>49</v>
      </c>
      <c r="D17" s="21">
        <v>150</v>
      </c>
      <c r="E17" s="75">
        <v>0</v>
      </c>
      <c r="F17" s="31">
        <f t="shared" si="0"/>
        <v>0</v>
      </c>
    </row>
    <row r="18" spans="1:6" ht="31.5" customHeight="1" x14ac:dyDescent="0.3">
      <c r="A18" s="52" t="s">
        <v>64</v>
      </c>
      <c r="B18" s="53"/>
      <c r="C18" s="53"/>
      <c r="D18" s="53"/>
      <c r="E18" s="54"/>
      <c r="F18" s="34">
        <f>SUM(F3:F17)</f>
        <v>0</v>
      </c>
    </row>
    <row r="19" spans="1:6" ht="15.5" x14ac:dyDescent="0.3">
      <c r="A19" s="52" t="s">
        <v>65</v>
      </c>
      <c r="B19" s="53"/>
      <c r="C19" s="53"/>
      <c r="D19" s="53"/>
      <c r="E19" s="54"/>
      <c r="F19" s="34">
        <f>F18*1.17</f>
        <v>0</v>
      </c>
    </row>
  </sheetData>
  <sheetProtection algorithmName="SHA-512" hashValue="kb19wmk1rPLyTdMIcuPXmBNNpWCpYbBeIXIdjk0iopybrGoBGCWAGjXWAJvPEQ1pgov/7RxSJq0G3mElT6mWmA==" saltValue="WnGlM0Ddz37855gMo6TyWA==" spinCount="100000" sheet="1" objects="1" scenarios="1"/>
  <mergeCells count="3">
    <mergeCell ref="A2:F2"/>
    <mergeCell ref="A18:E18"/>
    <mergeCell ref="A19:E19"/>
  </mergeCell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F0B44-EFF0-4C21-970B-949A5193EF90}">
  <sheetPr>
    <tabColor rgb="FFFF0000"/>
  </sheetPr>
  <dimension ref="A1:B6"/>
  <sheetViews>
    <sheetView rightToLeft="1" workbookViewId="0">
      <selection activeCell="B4" sqref="B4"/>
    </sheetView>
  </sheetViews>
  <sheetFormatPr defaultRowHeight="14" x14ac:dyDescent="0.3"/>
  <cols>
    <col min="1" max="1" width="16.75" customWidth="1"/>
    <col min="2" max="2" width="38.83203125" customWidth="1"/>
  </cols>
  <sheetData>
    <row r="1" spans="1:2" ht="18" x14ac:dyDescent="0.3">
      <c r="A1" s="35" t="s">
        <v>66</v>
      </c>
      <c r="B1" s="36" t="s">
        <v>67</v>
      </c>
    </row>
    <row r="2" spans="1:2" ht="18" x14ac:dyDescent="0.3">
      <c r="A2" s="37" t="s">
        <v>68</v>
      </c>
      <c r="B2" s="73">
        <f>'פרק 1 - עבודות מנהלה, צוות קבוע'!G3</f>
        <v>0</v>
      </c>
    </row>
    <row r="3" spans="1:2" ht="18" x14ac:dyDescent="0.3">
      <c r="A3" s="37" t="s">
        <v>69</v>
      </c>
      <c r="B3" s="73">
        <f>'פרק 2 - תוספת עבור חלקים וחומרי'!I44</f>
        <v>0</v>
      </c>
    </row>
    <row r="4" spans="1:2" ht="18" x14ac:dyDescent="0.3">
      <c r="A4" s="37" t="s">
        <v>70</v>
      </c>
      <c r="B4" s="74">
        <f>'פרק 3 - תמחור עבודות מיוחדות '!F19</f>
        <v>0</v>
      </c>
    </row>
    <row r="5" spans="1:2" ht="18" x14ac:dyDescent="0.3">
      <c r="A5" s="37" t="s">
        <v>71</v>
      </c>
      <c r="B5" s="73">
        <f>SUM(B2:B4)</f>
        <v>0</v>
      </c>
    </row>
    <row r="6" spans="1:2" x14ac:dyDescent="0.3">
      <c r="A6" s="18"/>
    </row>
  </sheetData>
  <sheetProtection algorithmName="SHA-512" hashValue="Xu6dFMc6dERgQBaHdMn/aJPynKkmFOgA8j5MAPPOd6bkVcbZvu3vXBI+56ty/ZqO+CjpzPx9mfEn7x09Cq5itg==" saltValue="v4ygYFW+AZ22wSiIFokFCQ==" spinCount="100000" sheet="1" objects="1" scenarios="1"/>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vt:i4>
      </vt:variant>
    </vt:vector>
  </HeadingPairs>
  <TitlesOfParts>
    <vt:vector size="5" baseType="lpstr">
      <vt:lpstr>פרק 1 - עבודות מנהלה, צוות קבוע</vt:lpstr>
      <vt:lpstr>פרק 2 - תוספת עבור חלקים וחומרי</vt:lpstr>
      <vt:lpstr>פרק 3 - תמחור עבודות מיוחדות </vt:lpstr>
      <vt:lpstr>סיכום כתב כמויות</vt:lpstr>
      <vt:lpstr>'פרק 3 - תמחור עבודות מיוחדות '!_Toc260312882</vt:lpstr>
    </vt:vector>
  </TitlesOfParts>
  <Manager/>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dcterms:created xsi:type="dcterms:W3CDTF">2024-01-16T12:41:15Z</dcterms:created>
  <dcterms:modified xsi:type="dcterms:W3CDTF">2024-01-16T12:41:15Z</dcterms:modified>
  <cp:category/>
</cp:coreProperties>
</file>